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600" windowHeight="11760"/>
  </bookViews>
  <sheets>
    <sheet name="Panel" sheetId="1" r:id="rId1"/>
    <sheet name="Nominal vs. Book" sheetId="2" r:id="rId2"/>
    <sheet name="Dividends paid vs. accrual" sheetId="3" r:id="rId3"/>
    <sheet name="Notes" sheetId="4" r:id="rId4"/>
  </sheets>
  <calcPr calcId="125725"/>
</workbook>
</file>

<file path=xl/calcChain.xml><?xml version="1.0" encoding="utf-8"?>
<calcChain xmlns="http://schemas.openxmlformats.org/spreadsheetml/2006/main">
  <c r="I37" i="1"/>
  <c r="H37"/>
  <c r="K34"/>
  <c r="E20"/>
  <c r="H26" s="1"/>
  <c r="H40" s="1"/>
  <c r="F41" s="1"/>
  <c r="K20"/>
  <c r="E15"/>
  <c r="E14"/>
  <c r="F23" l="1"/>
  <c r="K30"/>
</calcChain>
</file>

<file path=xl/sharedStrings.xml><?xml version="1.0" encoding="utf-8"?>
<sst xmlns="http://schemas.openxmlformats.org/spreadsheetml/2006/main" count="63" uniqueCount="54">
  <si>
    <t>Financial statement information</t>
  </si>
  <si>
    <t>Market Information</t>
  </si>
  <si>
    <t>Pro Memoria Items</t>
  </si>
  <si>
    <t>Equity</t>
  </si>
  <si>
    <t xml:space="preserve">    -Issued capital</t>
  </si>
  <si>
    <t>Profit</t>
  </si>
  <si>
    <t>nº of shares</t>
  </si>
  <si>
    <r>
      <t xml:space="preserve">Price </t>
    </r>
    <r>
      <rPr>
        <vertAlign val="subscript"/>
        <sz val="18"/>
        <color theme="1"/>
        <rFont val="Calibri"/>
        <family val="2"/>
        <scheme val="minor"/>
      </rPr>
      <t>n</t>
    </r>
  </si>
  <si>
    <r>
      <t xml:space="preserve">Price </t>
    </r>
    <r>
      <rPr>
        <vertAlign val="subscript"/>
        <sz val="18"/>
        <color theme="1"/>
        <rFont val="Calibri"/>
        <family val="2"/>
        <scheme val="minor"/>
      </rPr>
      <t>n-1</t>
    </r>
  </si>
  <si>
    <t>Dividends paid</t>
  </si>
  <si>
    <t>Notes:</t>
  </si>
  <si>
    <t xml:space="preserve">   -Investors´perspective indicators</t>
  </si>
  <si>
    <t xml:space="preserve"> - profitability</t>
  </si>
  <si>
    <t xml:space="preserve"> - combination of cash and accrual basis</t>
  </si>
  <si>
    <t xml:space="preserve"> - they allow us to adjust profitability measurement to the stake and time frame</t>
  </si>
  <si>
    <t xml:space="preserve">   ROA</t>
  </si>
  <si>
    <t xml:space="preserve">   ROE</t>
  </si>
  <si>
    <t xml:space="preserve"> =EBIT/A</t>
  </si>
  <si>
    <t xml:space="preserve"> =EBT/E</t>
  </si>
  <si>
    <t>SFP o Balance Sheet</t>
  </si>
  <si>
    <t>Assets</t>
  </si>
  <si>
    <t>Liabilities</t>
  </si>
  <si>
    <t>Issued capital</t>
  </si>
  <si>
    <t>Cash</t>
  </si>
  <si>
    <t>January, 1st</t>
  </si>
  <si>
    <t>December, 31st</t>
  </si>
  <si>
    <t>June, 30 or March 31</t>
  </si>
  <si>
    <t>General Annual</t>
  </si>
  <si>
    <t>Shareholder Meeting</t>
  </si>
  <si>
    <t>Dividends payment</t>
  </si>
  <si>
    <t>Reserves</t>
  </si>
  <si>
    <t>Agreement</t>
  </si>
  <si>
    <t>Euros</t>
  </si>
  <si>
    <t>Mil. Euros</t>
  </si>
  <si>
    <t>Mil.</t>
  </si>
  <si>
    <t>Earnings per share EPS</t>
  </si>
  <si>
    <t xml:space="preserve"> =  Profit / nº of shares</t>
  </si>
  <si>
    <t>Euros per share</t>
  </si>
  <si>
    <t>Dividends per share DPS</t>
  </si>
  <si>
    <t xml:space="preserve"> = Dividends / nº of shares</t>
  </si>
  <si>
    <t>Pay out ratio</t>
  </si>
  <si>
    <t>Market Yield</t>
  </si>
  <si>
    <t xml:space="preserve">  =  (Price n - Price n-1) / Price n-1</t>
  </si>
  <si>
    <t>Earnings Yield</t>
  </si>
  <si>
    <t>Dividends Yield</t>
  </si>
  <si>
    <r>
      <t xml:space="preserve"> = EPS / Price</t>
    </r>
    <r>
      <rPr>
        <vertAlign val="subscript"/>
        <sz val="18"/>
        <color theme="1"/>
        <rFont val="Calibri"/>
        <family val="2"/>
        <scheme val="minor"/>
      </rPr>
      <t xml:space="preserve"> n-1</t>
    </r>
  </si>
  <si>
    <r>
      <t xml:space="preserve">  = DPS / Price </t>
    </r>
    <r>
      <rPr>
        <vertAlign val="subscript"/>
        <sz val="18"/>
        <color theme="1"/>
        <rFont val="Calibri"/>
        <family val="2"/>
        <scheme val="minor"/>
      </rPr>
      <t xml:space="preserve">n-1 </t>
    </r>
    <r>
      <rPr>
        <sz val="18"/>
        <color theme="1"/>
        <rFont val="Calibri"/>
        <family val="2"/>
        <scheme val="minor"/>
      </rPr>
      <t xml:space="preserve"> </t>
    </r>
  </si>
  <si>
    <t>Market to Book</t>
  </si>
  <si>
    <t xml:space="preserve">    =  Market / Equity</t>
  </si>
  <si>
    <t>Price to Earnings</t>
  </si>
  <si>
    <t>PER ratio = 1 / EY</t>
  </si>
  <si>
    <t>years</t>
  </si>
  <si>
    <t>years to recover</t>
  </si>
  <si>
    <t>the initial investment</t>
  </si>
</sst>
</file>

<file path=xl/styles.xml><?xml version="1.0" encoding="utf-8"?>
<styleSheet xmlns="http://schemas.openxmlformats.org/spreadsheetml/2006/main">
  <numFmts count="1">
    <numFmt numFmtId="170" formatCode="0.0000"/>
  </numFmts>
  <fonts count="8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vertAlign val="subscript"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3" borderId="1" xfId="0" applyFont="1" applyFill="1" applyBorder="1"/>
    <xf numFmtId="0" fontId="0" fillId="4" borderId="0" xfId="0" applyFill="1"/>
    <xf numFmtId="0" fontId="1" fillId="3" borderId="2" xfId="0" applyFont="1" applyFill="1" applyBorder="1"/>
    <xf numFmtId="0" fontId="1" fillId="2" borderId="2" xfId="0" applyFont="1" applyFill="1" applyBorder="1"/>
    <xf numFmtId="0" fontId="3" fillId="4" borderId="0" xfId="0" applyFont="1" applyFill="1"/>
    <xf numFmtId="0" fontId="1" fillId="4" borderId="0" xfId="0" applyFont="1" applyFill="1"/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horizontal="center"/>
    </xf>
    <xf numFmtId="0" fontId="6" fillId="3" borderId="0" xfId="0" applyFont="1" applyFill="1"/>
    <xf numFmtId="0" fontId="6" fillId="2" borderId="0" xfId="0" applyFont="1" applyFill="1"/>
    <xf numFmtId="0" fontId="5" fillId="2" borderId="0" xfId="0" applyFont="1" applyFill="1" applyAlignment="1">
      <alignment wrapText="1"/>
    </xf>
    <xf numFmtId="0" fontId="7" fillId="2" borderId="0" xfId="0" applyFont="1" applyFill="1"/>
    <xf numFmtId="0" fontId="7" fillId="3" borderId="1" xfId="0" applyFont="1" applyFill="1" applyBorder="1"/>
    <xf numFmtId="0" fontId="7" fillId="3" borderId="0" xfId="0" applyFont="1" applyFill="1"/>
    <xf numFmtId="0" fontId="7" fillId="0" borderId="0" xfId="0" applyFont="1"/>
    <xf numFmtId="0" fontId="5" fillId="3" borderId="0" xfId="0" applyFont="1" applyFill="1" applyAlignment="1">
      <alignment wrapText="1"/>
    </xf>
    <xf numFmtId="0" fontId="1" fillId="2" borderId="10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2" fontId="1" fillId="4" borderId="8" xfId="0" applyNumberFormat="1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0" fontId="1" fillId="4" borderId="3" xfId="0" applyFont="1" applyFill="1" applyBorder="1"/>
    <xf numFmtId="0" fontId="1" fillId="4" borderId="11" xfId="0" applyFont="1" applyFill="1" applyBorder="1"/>
    <xf numFmtId="0" fontId="1" fillId="4" borderId="4" xfId="0" applyFont="1" applyFill="1" applyBorder="1"/>
    <xf numFmtId="0" fontId="1" fillId="4" borderId="6" xfId="0" applyFont="1" applyFill="1" applyBorder="1"/>
    <xf numFmtId="0" fontId="1" fillId="4" borderId="10" xfId="0" applyFont="1" applyFill="1" applyBorder="1"/>
    <xf numFmtId="170" fontId="1" fillId="4" borderId="2" xfId="0" applyNumberFormat="1" applyFont="1" applyFill="1" applyBorder="1"/>
    <xf numFmtId="1" fontId="1" fillId="4" borderId="2" xfId="0" applyNumberFormat="1" applyFont="1" applyFill="1" applyBorder="1"/>
    <xf numFmtId="1" fontId="1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10</xdr:row>
      <xdr:rowOff>133350</xdr:rowOff>
    </xdr:from>
    <xdr:to>
      <xdr:col>8</xdr:col>
      <xdr:colOff>9525</xdr:colOff>
      <xdr:row>10</xdr:row>
      <xdr:rowOff>161925</xdr:rowOff>
    </xdr:to>
    <xdr:cxnSp macro="">
      <xdr:nvCxnSpPr>
        <xdr:cNvPr id="3" name="2 Conector recto de flecha"/>
        <xdr:cNvCxnSpPr/>
      </xdr:nvCxnSpPr>
      <xdr:spPr>
        <a:xfrm>
          <a:off x="1562100" y="2038350"/>
          <a:ext cx="5305425" cy="28575"/>
        </a:xfrm>
        <a:prstGeom prst="straightConnector1">
          <a:avLst/>
        </a:prstGeom>
        <a:ln w="57150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10</xdr:row>
      <xdr:rowOff>142875</xdr:rowOff>
    </xdr:from>
    <xdr:to>
      <xdr:col>11</xdr:col>
      <xdr:colOff>133350</xdr:colOff>
      <xdr:row>10</xdr:row>
      <xdr:rowOff>171450</xdr:rowOff>
    </xdr:to>
    <xdr:cxnSp macro="">
      <xdr:nvCxnSpPr>
        <xdr:cNvPr id="4" name="3 Conector recto de flecha"/>
        <xdr:cNvCxnSpPr/>
      </xdr:nvCxnSpPr>
      <xdr:spPr>
        <a:xfrm>
          <a:off x="7820025" y="3095625"/>
          <a:ext cx="2638425" cy="28575"/>
        </a:xfrm>
        <a:prstGeom prst="straightConnector1">
          <a:avLst/>
        </a:prstGeom>
        <a:ln w="57150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8"/>
  <sheetViews>
    <sheetView tabSelected="1" zoomScale="93" zoomScaleNormal="93" workbookViewId="0">
      <selection activeCell="D45" sqref="D45"/>
    </sheetView>
  </sheetViews>
  <sheetFormatPr baseColWidth="10" defaultRowHeight="23.25"/>
  <cols>
    <col min="1" max="1" width="4.42578125" style="1" customWidth="1"/>
    <col min="2" max="2" width="11.42578125" style="1"/>
    <col min="3" max="3" width="19.140625" style="1" bestFit="1" customWidth="1"/>
    <col min="4" max="4" width="14.7109375" style="1" customWidth="1"/>
    <col min="5" max="5" width="11.42578125" style="1"/>
    <col min="6" max="6" width="12.85546875" style="1" customWidth="1"/>
    <col min="7" max="7" width="11.42578125" style="1"/>
    <col min="8" max="8" width="19.42578125" style="1" bestFit="1" customWidth="1"/>
    <col min="9" max="9" width="14.85546875" style="1" bestFit="1" customWidth="1"/>
    <col min="10" max="16384" width="11.42578125" style="1"/>
  </cols>
  <sheetData>
    <row r="1" spans="1:18">
      <c r="A1" s="2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s="19" customFormat="1">
      <c r="A2" s="16"/>
      <c r="B2" s="16" t="s">
        <v>0</v>
      </c>
      <c r="C2" s="16"/>
      <c r="D2" s="16"/>
      <c r="E2" s="16"/>
      <c r="F2" s="16"/>
      <c r="G2" s="17"/>
      <c r="H2" s="18" t="s">
        <v>1</v>
      </c>
      <c r="I2" s="18"/>
      <c r="J2" s="18"/>
      <c r="K2" s="18"/>
      <c r="L2" s="18"/>
      <c r="M2" s="18"/>
      <c r="N2" s="18"/>
      <c r="O2" s="18"/>
      <c r="P2" s="18"/>
    </row>
    <row r="3" spans="1:18">
      <c r="A3" s="2"/>
      <c r="B3" s="2"/>
      <c r="C3" s="2"/>
      <c r="D3" s="2"/>
      <c r="E3" s="2"/>
      <c r="F3" s="2"/>
      <c r="G3" s="4"/>
      <c r="H3" s="3"/>
      <c r="I3" s="3"/>
      <c r="J3" s="3"/>
      <c r="K3" s="3"/>
      <c r="L3" s="3"/>
      <c r="M3" s="3"/>
      <c r="N3" s="3"/>
      <c r="O3" s="3"/>
      <c r="P3" s="3"/>
    </row>
    <row r="4" spans="1:18" ht="26.25">
      <c r="A4" s="2"/>
      <c r="B4" s="2" t="s">
        <v>3</v>
      </c>
      <c r="C4" s="2"/>
      <c r="D4" s="2"/>
      <c r="E4" s="7">
        <v>140</v>
      </c>
      <c r="F4" s="14" t="s">
        <v>33</v>
      </c>
      <c r="G4" s="4"/>
      <c r="H4" s="3" t="s">
        <v>7</v>
      </c>
      <c r="I4" s="3"/>
      <c r="J4" s="3"/>
      <c r="K4" s="6">
        <v>2.4900000000000002</v>
      </c>
      <c r="L4" s="13" t="s">
        <v>32</v>
      </c>
      <c r="M4" s="3"/>
      <c r="N4" s="3"/>
      <c r="O4" s="3"/>
      <c r="P4" s="3"/>
    </row>
    <row r="5" spans="1:18" ht="26.25">
      <c r="A5" s="2"/>
      <c r="B5" s="2" t="s">
        <v>4</v>
      </c>
      <c r="C5" s="2"/>
      <c r="D5" s="2"/>
      <c r="E5" s="7">
        <v>35</v>
      </c>
      <c r="F5" s="14" t="s">
        <v>33</v>
      </c>
      <c r="G5" s="4"/>
      <c r="H5" s="3" t="s">
        <v>8</v>
      </c>
      <c r="I5" s="3"/>
      <c r="J5" s="3"/>
      <c r="K5" s="6">
        <v>4.16</v>
      </c>
      <c r="L5" s="13" t="s">
        <v>32</v>
      </c>
      <c r="M5" s="3"/>
      <c r="N5" s="3"/>
      <c r="O5" s="3"/>
      <c r="P5" s="3"/>
    </row>
    <row r="6" spans="1:18">
      <c r="A6" s="2"/>
      <c r="B6" s="2"/>
      <c r="C6" s="2"/>
      <c r="D6" s="2"/>
      <c r="E6" s="2"/>
      <c r="F6" s="2"/>
      <c r="G6" s="4"/>
      <c r="H6" s="3"/>
      <c r="I6" s="3"/>
      <c r="J6" s="3"/>
      <c r="K6" s="3"/>
      <c r="L6" s="3"/>
      <c r="M6" s="3"/>
      <c r="N6" s="3"/>
      <c r="O6" s="3"/>
      <c r="P6" s="3"/>
    </row>
    <row r="7" spans="1:18">
      <c r="A7" s="2"/>
      <c r="B7" s="2" t="s">
        <v>5</v>
      </c>
      <c r="C7" s="2"/>
      <c r="D7" s="2"/>
      <c r="E7" s="7">
        <v>12</v>
      </c>
      <c r="F7" s="14" t="s">
        <v>33</v>
      </c>
      <c r="G7" s="4"/>
      <c r="H7" s="3" t="s">
        <v>9</v>
      </c>
      <c r="I7" s="3"/>
      <c r="J7" s="3"/>
      <c r="K7" s="6">
        <v>5</v>
      </c>
      <c r="L7" s="13" t="s">
        <v>33</v>
      </c>
      <c r="M7" s="3"/>
      <c r="N7" s="3"/>
      <c r="O7" s="3"/>
      <c r="P7" s="3"/>
    </row>
    <row r="8" spans="1:18">
      <c r="A8" s="2"/>
      <c r="B8" s="2"/>
      <c r="C8" s="2"/>
      <c r="D8" s="2"/>
      <c r="E8" s="2"/>
      <c r="F8" s="2"/>
      <c r="G8" s="4"/>
      <c r="H8" s="3"/>
      <c r="I8" s="3"/>
      <c r="J8" s="3"/>
      <c r="K8" s="3"/>
      <c r="L8" s="3"/>
      <c r="M8" s="3"/>
      <c r="N8" s="3"/>
      <c r="O8" s="3"/>
      <c r="P8" s="3"/>
    </row>
    <row r="9" spans="1:18">
      <c r="A9" s="2"/>
      <c r="B9" s="2"/>
      <c r="C9" s="2"/>
      <c r="D9" s="2"/>
      <c r="E9" s="2"/>
      <c r="F9" s="22" t="s">
        <v>6</v>
      </c>
      <c r="G9" s="23"/>
      <c r="H9" s="3"/>
      <c r="I9" s="3"/>
      <c r="J9" s="3"/>
      <c r="K9" s="3"/>
      <c r="L9" s="3"/>
      <c r="M9" s="3"/>
      <c r="N9" s="3"/>
      <c r="O9" s="3"/>
      <c r="P9" s="3"/>
    </row>
    <row r="10" spans="1:18">
      <c r="A10" s="2"/>
      <c r="B10" s="2"/>
      <c r="C10" s="2"/>
      <c r="D10" s="2"/>
      <c r="E10" s="2"/>
      <c r="F10" s="24">
        <v>35</v>
      </c>
      <c r="G10" s="25"/>
      <c r="H10" s="3"/>
      <c r="I10" s="3"/>
      <c r="J10" s="3"/>
      <c r="K10" s="3"/>
      <c r="L10" s="3"/>
      <c r="M10" s="3"/>
      <c r="N10" s="3"/>
      <c r="O10" s="3"/>
      <c r="P10" s="3"/>
    </row>
    <row r="11" spans="1:18">
      <c r="A11" s="2"/>
      <c r="B11" s="2"/>
      <c r="C11" s="2"/>
      <c r="D11" s="2"/>
      <c r="E11" s="2"/>
      <c r="F11" s="26" t="s">
        <v>34</v>
      </c>
      <c r="G11" s="27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>
      <c r="A12" s="21"/>
      <c r="B12" s="21"/>
      <c r="C12" s="21"/>
      <c r="D12" s="21"/>
      <c r="E12" s="2"/>
      <c r="F12" s="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>
      <c r="A13" s="2"/>
      <c r="B13" s="2" t="s">
        <v>2</v>
      </c>
      <c r="C13" s="2"/>
      <c r="D13" s="2"/>
      <c r="E13" s="2"/>
      <c r="F13" s="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>
      <c r="A14" s="2"/>
      <c r="B14" s="2" t="s">
        <v>15</v>
      </c>
      <c r="C14" s="2" t="s">
        <v>17</v>
      </c>
      <c r="D14" s="2"/>
      <c r="E14" s="7">
        <f>(12+3+2.6)/291</f>
        <v>6.0481099656357395E-2</v>
      </c>
      <c r="F14" s="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>
      <c r="A15" s="2"/>
      <c r="B15" s="2" t="s">
        <v>16</v>
      </c>
      <c r="C15" s="2" t="s">
        <v>18</v>
      </c>
      <c r="D15" s="2"/>
      <c r="E15" s="7">
        <f>(12+2.6)/140</f>
        <v>0.10428571428571429</v>
      </c>
      <c r="F15" s="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>
      <c r="A16" s="21"/>
      <c r="B16" s="21"/>
      <c r="C16" s="21"/>
      <c r="D16" s="21"/>
      <c r="E16" s="2"/>
      <c r="F16" s="2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>
      <c r="A17" s="2"/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>
      <c r="A18" s="2"/>
      <c r="B18" s="2"/>
      <c r="C18" s="2"/>
      <c r="D18" s="2"/>
      <c r="E18" s="2"/>
      <c r="F18" s="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>
      <c r="A19" s="2"/>
      <c r="B19" s="2" t="s">
        <v>35</v>
      </c>
      <c r="C19" s="2"/>
      <c r="D19" s="2"/>
      <c r="E19" s="2"/>
      <c r="F19" s="2"/>
      <c r="G19" s="3" t="s">
        <v>38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38.25" customHeight="1">
      <c r="A20" s="2"/>
      <c r="B20" s="2"/>
      <c r="C20" s="2" t="s">
        <v>36</v>
      </c>
      <c r="D20" s="2"/>
      <c r="E20" s="7">
        <f>E7/F10</f>
        <v>0.34285714285714286</v>
      </c>
      <c r="F20" s="15" t="s">
        <v>37</v>
      </c>
      <c r="G20" s="3"/>
      <c r="H20" s="3" t="s">
        <v>39</v>
      </c>
      <c r="I20" s="3"/>
      <c r="J20" s="3"/>
      <c r="K20" s="6">
        <f>K7/F10</f>
        <v>0.14285714285714285</v>
      </c>
      <c r="L20" s="20" t="s">
        <v>37</v>
      </c>
      <c r="M20" s="3"/>
      <c r="N20" s="3"/>
      <c r="O20" s="3"/>
      <c r="P20" s="3"/>
      <c r="Q20" s="3"/>
      <c r="R20" s="3"/>
    </row>
    <row r="21" spans="1:18">
      <c r="A21" s="2"/>
      <c r="B21" s="2"/>
      <c r="C21" s="2"/>
      <c r="D21" s="2"/>
      <c r="E21" s="2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>
      <c r="A22" s="2"/>
      <c r="B22" s="2"/>
      <c r="C22" s="2"/>
      <c r="D22" s="2"/>
      <c r="E22" s="2"/>
      <c r="F22" s="22" t="s">
        <v>40</v>
      </c>
      <c r="G22" s="2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>
      <c r="A23" s="2"/>
      <c r="B23" s="2"/>
      <c r="C23" s="2"/>
      <c r="D23" s="2"/>
      <c r="E23" s="2"/>
      <c r="F23" s="37">
        <f>K20/E20</f>
        <v>0.41666666666666663</v>
      </c>
      <c r="G23" s="38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>
      <c r="A24" s="2"/>
      <c r="B24" s="2"/>
      <c r="C24" s="2"/>
      <c r="D24" s="2"/>
      <c r="E24" s="2"/>
      <c r="F24" s="2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>
      <c r="A25" s="2"/>
      <c r="B25" s="2"/>
      <c r="C25" s="2"/>
      <c r="D25" s="2"/>
      <c r="E25" s="39" t="s">
        <v>43</v>
      </c>
      <c r="F25" s="40"/>
      <c r="G25" s="40"/>
      <c r="H25" s="41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26.25">
      <c r="A26" s="2"/>
      <c r="B26" s="2"/>
      <c r="C26" s="2"/>
      <c r="D26" s="2"/>
      <c r="E26" s="42"/>
      <c r="F26" s="43" t="s">
        <v>45</v>
      </c>
      <c r="G26" s="43"/>
      <c r="H26" s="44">
        <f>E20/K5</f>
        <v>8.2417582417582416E-2</v>
      </c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>
      <c r="A27" s="2"/>
      <c r="B27" s="2"/>
      <c r="C27" s="2"/>
      <c r="D27" s="2"/>
      <c r="E27" s="2"/>
      <c r="F27" s="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>
      <c r="A28" s="2"/>
      <c r="B28" s="2"/>
      <c r="C28" s="2"/>
      <c r="D28" s="2"/>
      <c r="E28" s="2"/>
      <c r="F28" s="2"/>
      <c r="G28" s="3" t="s">
        <v>44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26.25">
      <c r="A29" s="2"/>
      <c r="B29" s="2"/>
      <c r="C29" s="2"/>
      <c r="D29" s="2"/>
      <c r="E29" s="2"/>
      <c r="F29" s="2"/>
      <c r="G29" s="3"/>
      <c r="H29" s="3" t="s">
        <v>46</v>
      </c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>
      <c r="A30" s="2"/>
      <c r="B30" s="2"/>
      <c r="C30" s="2"/>
      <c r="D30" s="2"/>
      <c r="E30" s="2"/>
      <c r="F30" s="2"/>
      <c r="G30" s="3"/>
      <c r="H30" s="3"/>
      <c r="I30" s="3"/>
      <c r="J30" s="3"/>
      <c r="K30" s="6">
        <f>K20/K5</f>
        <v>3.4340659340659337E-2</v>
      </c>
      <c r="L30" s="3"/>
      <c r="M30" s="3"/>
      <c r="N30" s="3"/>
      <c r="O30" s="3"/>
      <c r="P30" s="3"/>
      <c r="Q30" s="3"/>
      <c r="R30" s="3"/>
    </row>
    <row r="31" spans="1:18">
      <c r="A31" s="2"/>
      <c r="B31" s="2"/>
      <c r="C31" s="2"/>
      <c r="D31" s="2"/>
      <c r="E31" s="2"/>
      <c r="F31" s="2"/>
      <c r="G31" s="3" t="s">
        <v>41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>
      <c r="A32" s="2"/>
      <c r="B32" s="2"/>
      <c r="C32" s="2"/>
      <c r="D32" s="2"/>
      <c r="E32" s="2"/>
      <c r="F32" s="2"/>
      <c r="G32" s="3"/>
      <c r="H32" s="3" t="s">
        <v>42</v>
      </c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>
      <c r="A33" s="2"/>
      <c r="B33" s="2"/>
      <c r="C33" s="2"/>
      <c r="D33" s="2"/>
      <c r="E33" s="2"/>
      <c r="F33" s="2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>
      <c r="A34" s="2"/>
      <c r="B34" s="2"/>
      <c r="C34" s="2"/>
      <c r="D34" s="2"/>
      <c r="E34" s="2"/>
      <c r="F34" s="2"/>
      <c r="G34" s="3"/>
      <c r="H34" s="3"/>
      <c r="I34" s="3"/>
      <c r="J34" s="3"/>
      <c r="K34" s="6">
        <f>(K4-K5)/K5</f>
        <v>-0.40144230769230765</v>
      </c>
      <c r="L34" s="3"/>
      <c r="M34" s="3"/>
      <c r="N34" s="3"/>
      <c r="O34" s="3"/>
      <c r="P34" s="3"/>
      <c r="Q34" s="3"/>
      <c r="R34" s="3"/>
    </row>
    <row r="35" spans="1:18">
      <c r="A35" s="2"/>
      <c r="B35" s="2"/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>
      <c r="A36" s="2"/>
      <c r="B36" s="2"/>
      <c r="C36" s="2"/>
      <c r="D36" s="2"/>
      <c r="E36" s="39" t="s">
        <v>47</v>
      </c>
      <c r="F36" s="40"/>
      <c r="G36" s="40"/>
      <c r="H36" s="41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>
      <c r="A37" s="2"/>
      <c r="B37" s="2"/>
      <c r="C37" s="2"/>
      <c r="D37" s="2"/>
      <c r="E37" s="42" t="s">
        <v>48</v>
      </c>
      <c r="F37" s="43"/>
      <c r="G37" s="43"/>
      <c r="H37" s="44">
        <f>130/E4</f>
        <v>0.9285714285714286</v>
      </c>
      <c r="I37" s="44">
        <f>K5*F10/E4</f>
        <v>1.04</v>
      </c>
      <c r="J37" s="3"/>
      <c r="K37" s="3"/>
      <c r="L37" s="3"/>
      <c r="M37" s="3"/>
      <c r="N37" s="3"/>
      <c r="O37" s="3"/>
      <c r="P37" s="3"/>
      <c r="Q37" s="3"/>
      <c r="R37" s="3"/>
    </row>
    <row r="38" spans="1:18">
      <c r="A38" s="2"/>
      <c r="B38" s="2"/>
      <c r="C38" s="2"/>
      <c r="D38" s="2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>
      <c r="A39" s="2"/>
      <c r="B39" s="2"/>
      <c r="C39" s="2"/>
      <c r="D39" s="2"/>
      <c r="E39" s="39" t="s">
        <v>49</v>
      </c>
      <c r="F39" s="40"/>
      <c r="G39" s="40"/>
      <c r="H39" s="41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>
      <c r="A40" s="2"/>
      <c r="B40" s="2"/>
      <c r="C40" s="2"/>
      <c r="D40" s="2"/>
      <c r="E40" s="42" t="s">
        <v>50</v>
      </c>
      <c r="F40" s="43"/>
      <c r="G40" s="43"/>
      <c r="H40" s="45">
        <f>1/H26</f>
        <v>12.133333333333333</v>
      </c>
      <c r="I40" s="3" t="s">
        <v>51</v>
      </c>
      <c r="J40" s="3"/>
      <c r="K40" s="3"/>
      <c r="L40" s="3"/>
      <c r="M40" s="3"/>
      <c r="N40" s="3"/>
      <c r="O40" s="3"/>
      <c r="P40" s="3"/>
      <c r="Q40" s="3"/>
      <c r="R40" s="3"/>
    </row>
    <row r="41" spans="1:18">
      <c r="A41" s="2"/>
      <c r="B41" s="2"/>
      <c r="C41" s="2"/>
      <c r="D41" s="2"/>
      <c r="E41" s="2"/>
      <c r="F41" s="46">
        <f>H40</f>
        <v>12.133333333333333</v>
      </c>
      <c r="G41" s="9" t="s">
        <v>52</v>
      </c>
      <c r="H41" s="9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>
      <c r="A42" s="2"/>
      <c r="B42" s="2"/>
      <c r="C42" s="2"/>
      <c r="D42" s="2"/>
      <c r="E42" s="2"/>
      <c r="F42" s="9"/>
      <c r="G42" s="9" t="s">
        <v>53</v>
      </c>
      <c r="H42" s="9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>
      <c r="A43" s="2"/>
      <c r="B43" s="2"/>
      <c r="C43" s="2"/>
      <c r="D43" s="2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>
      <c r="A44" s="2"/>
      <c r="B44" s="2"/>
      <c r="C44" s="2"/>
      <c r="D44" s="2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>
      <c r="A45" s="2"/>
      <c r="B45" s="2"/>
      <c r="C45" s="2"/>
      <c r="D45" s="2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>
      <c r="A46" s="2"/>
      <c r="B46" s="2"/>
      <c r="C46" s="2"/>
      <c r="D46" s="2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>
      <c r="A47" s="2"/>
      <c r="B47" s="2"/>
      <c r="C47" s="2"/>
      <c r="D47" s="2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>
      <c r="A48" s="2"/>
      <c r="B48" s="2"/>
      <c r="C48" s="2"/>
      <c r="D48" s="2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>
      <c r="A49" s="2"/>
      <c r="B49" s="2"/>
      <c r="C49" s="2"/>
      <c r="D49" s="2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>
      <c r="A50" s="2"/>
      <c r="B50" s="2"/>
      <c r="C50" s="2"/>
      <c r="D50" s="2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>
      <c r="A51" s="2"/>
      <c r="B51" s="2"/>
      <c r="C51" s="2"/>
      <c r="D51" s="2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>
      <c r="A52" s="2"/>
      <c r="B52" s="2"/>
      <c r="C52" s="2"/>
      <c r="D52" s="2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>
      <c r="A53" s="2"/>
      <c r="B53" s="2"/>
      <c r="C53" s="2"/>
      <c r="D53" s="2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>
      <c r="A54" s="2"/>
      <c r="B54" s="2"/>
      <c r="C54" s="2"/>
      <c r="D54" s="2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>
      <c r="A55" s="2"/>
      <c r="B55" s="2"/>
      <c r="C55" s="2"/>
      <c r="D55" s="2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>
      <c r="A56" s="2"/>
      <c r="B56" s="2"/>
      <c r="C56" s="2"/>
      <c r="D56" s="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>
      <c r="A57" s="2"/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>
      <c r="A58" s="2"/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>
      <c r="A59" s="2"/>
      <c r="B59" s="2"/>
      <c r="C59" s="2"/>
      <c r="D59" s="2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>
      <c r="A60" s="2"/>
      <c r="B60" s="2"/>
      <c r="C60" s="2"/>
      <c r="D60" s="2"/>
      <c r="E60" s="2"/>
      <c r="F60" s="2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>
      <c r="A61" s="2"/>
      <c r="B61" s="2"/>
      <c r="C61" s="2"/>
      <c r="D61" s="2"/>
      <c r="E61" s="2"/>
      <c r="F61" s="2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>
      <c r="A62" s="2"/>
      <c r="B62" s="2"/>
      <c r="C62" s="2"/>
      <c r="D62" s="2"/>
      <c r="E62" s="2"/>
      <c r="F62" s="2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>
      <c r="A63" s="2"/>
      <c r="B63" s="2"/>
      <c r="C63" s="2"/>
      <c r="D63" s="2"/>
      <c r="E63" s="2"/>
      <c r="F63" s="2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>
      <c r="A64" s="2"/>
      <c r="B64" s="2"/>
      <c r="C64" s="2"/>
      <c r="D64" s="2"/>
      <c r="E64" s="2"/>
      <c r="F64" s="2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>
      <c r="A65" s="2"/>
      <c r="B65" s="2"/>
      <c r="C65" s="2"/>
      <c r="D65" s="2"/>
      <c r="E65" s="2"/>
      <c r="F65" s="2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>
      <c r="A66" s="2"/>
      <c r="B66" s="2"/>
      <c r="C66" s="2"/>
      <c r="D66" s="2"/>
      <c r="E66" s="2"/>
      <c r="F66" s="2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>
      <c r="A67" s="2"/>
      <c r="B67" s="2"/>
      <c r="C67" s="2"/>
      <c r="D67" s="2"/>
      <c r="E67" s="2"/>
      <c r="F67" s="2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>
      <c r="A68" s="2"/>
      <c r="B68" s="2"/>
      <c r="C68" s="2"/>
      <c r="D68" s="2"/>
      <c r="E68" s="2"/>
      <c r="F68" s="2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>
      <c r="A69" s="2"/>
      <c r="B69" s="2"/>
      <c r="C69" s="2"/>
      <c r="D69" s="2"/>
      <c r="E69" s="2"/>
      <c r="F69" s="2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>
      <c r="A70" s="2"/>
      <c r="B70" s="2"/>
      <c r="C70" s="2"/>
      <c r="D70" s="2"/>
      <c r="E70" s="2"/>
      <c r="F70" s="2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>
      <c r="A71" s="2"/>
      <c r="B71" s="2"/>
      <c r="C71" s="2"/>
      <c r="D71" s="2"/>
      <c r="E71" s="2"/>
      <c r="F71" s="2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>
      <c r="A72" s="2"/>
      <c r="B72" s="2"/>
      <c r="C72" s="2"/>
      <c r="D72" s="2"/>
      <c r="E72" s="2"/>
      <c r="F72" s="2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>
      <c r="A73" s="2"/>
      <c r="B73" s="2"/>
      <c r="C73" s="2"/>
      <c r="D73" s="2"/>
      <c r="E73" s="2"/>
      <c r="F73" s="2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>
      <c r="A74" s="2"/>
      <c r="B74" s="2"/>
      <c r="C74" s="2"/>
      <c r="D74" s="2"/>
      <c r="E74" s="2"/>
      <c r="F74" s="2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>
      <c r="A75" s="2"/>
      <c r="B75" s="2"/>
      <c r="C75" s="2"/>
      <c r="D75" s="2"/>
      <c r="E75" s="2"/>
      <c r="F75" s="2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>
      <c r="A76" s="2"/>
      <c r="B76" s="2"/>
      <c r="C76" s="2"/>
      <c r="D76" s="2"/>
      <c r="E76" s="2"/>
      <c r="F76" s="2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>
      <c r="A77" s="2"/>
      <c r="B77" s="2"/>
      <c r="C77" s="2"/>
      <c r="D77" s="2"/>
      <c r="E77" s="2"/>
      <c r="F77" s="2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>
      <c r="A78" s="2"/>
      <c r="B78" s="2"/>
      <c r="C78" s="2"/>
      <c r="D78" s="2"/>
      <c r="E78" s="2"/>
      <c r="F78" s="2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>
      <c r="A79" s="2"/>
      <c r="B79" s="2"/>
      <c r="C79" s="2"/>
      <c r="D79" s="2"/>
      <c r="E79" s="2"/>
      <c r="F79" s="2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>
      <c r="A80" s="2"/>
      <c r="B80" s="2"/>
      <c r="C80" s="2"/>
      <c r="D80" s="2"/>
      <c r="E80" s="2"/>
      <c r="F80" s="2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>
      <c r="A81" s="2"/>
      <c r="B81" s="2"/>
      <c r="C81" s="2"/>
      <c r="D81" s="2"/>
      <c r="E81" s="2"/>
      <c r="F81" s="2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>
      <c r="A82" s="2"/>
      <c r="B82" s="2"/>
      <c r="C82" s="2"/>
      <c r="D82" s="2"/>
      <c r="E82" s="2"/>
      <c r="F82" s="2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>
      <c r="A83" s="2"/>
      <c r="B83" s="2"/>
      <c r="C83" s="2"/>
      <c r="D83" s="2"/>
      <c r="E83" s="2"/>
      <c r="F83" s="2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>
      <c r="A84" s="2"/>
      <c r="B84" s="2"/>
      <c r="C84" s="2"/>
      <c r="D84" s="2"/>
      <c r="E84" s="2"/>
      <c r="F84" s="2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>
      <c r="A85" s="2"/>
      <c r="B85" s="2"/>
      <c r="C85" s="2"/>
      <c r="D85" s="2"/>
      <c r="E85" s="2"/>
      <c r="F85" s="2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>
      <c r="A86" s="2"/>
      <c r="B86" s="2"/>
      <c r="C86" s="2"/>
      <c r="D86" s="2"/>
      <c r="E86" s="2"/>
      <c r="F86" s="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>
      <c r="A87" s="2"/>
      <c r="B87" s="2"/>
      <c r="C87" s="2"/>
      <c r="D87" s="2"/>
      <c r="E87" s="2"/>
      <c r="F87" s="2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>
      <c r="A88" s="2"/>
      <c r="B88" s="2"/>
      <c r="C88" s="2"/>
      <c r="D88" s="2"/>
      <c r="E88" s="2"/>
      <c r="F88" s="2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>
      <c r="A89" s="2"/>
      <c r="B89" s="2"/>
      <c r="C89" s="2"/>
      <c r="D89" s="2"/>
      <c r="E89" s="2"/>
      <c r="F89" s="2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>
      <c r="A90" s="2"/>
      <c r="B90" s="2"/>
      <c r="C90" s="2"/>
      <c r="D90" s="2"/>
      <c r="E90" s="2"/>
      <c r="F90" s="2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>
      <c r="A91" s="2"/>
      <c r="B91" s="2"/>
      <c r="C91" s="2"/>
      <c r="D91" s="2"/>
      <c r="E91" s="2"/>
      <c r="F91" s="2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>
      <c r="A92" s="2"/>
      <c r="B92" s="2"/>
      <c r="C92" s="2"/>
      <c r="D92" s="2"/>
      <c r="E92" s="2"/>
      <c r="F92" s="2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>
      <c r="A93" s="2"/>
      <c r="B93" s="2"/>
      <c r="C93" s="2"/>
      <c r="D93" s="2"/>
      <c r="E93" s="2"/>
      <c r="F93" s="2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>
      <c r="A94" s="2"/>
      <c r="B94" s="2"/>
      <c r="C94" s="2"/>
      <c r="D94" s="2"/>
      <c r="E94" s="2"/>
      <c r="F94" s="2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>
      <c r="A95" s="2"/>
      <c r="B95" s="2"/>
      <c r="C95" s="2"/>
      <c r="D95" s="2"/>
      <c r="E95" s="2"/>
      <c r="F95" s="2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>
      <c r="A96" s="2"/>
      <c r="B96" s="2"/>
      <c r="C96" s="2"/>
      <c r="D96" s="2"/>
      <c r="E96" s="2"/>
      <c r="F96" s="2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>
      <c r="A97" s="2"/>
      <c r="B97" s="2"/>
      <c r="C97" s="2"/>
      <c r="D97" s="2"/>
      <c r="E97" s="2"/>
      <c r="F97" s="2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>
      <c r="A98" s="2"/>
      <c r="B98" s="2"/>
      <c r="C98" s="2"/>
      <c r="D98" s="2"/>
      <c r="E98" s="2"/>
      <c r="F98" s="2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>
      <c r="A99" s="2"/>
      <c r="B99" s="2"/>
      <c r="C99" s="2"/>
      <c r="D99" s="2"/>
      <c r="E99" s="2"/>
      <c r="F99" s="2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>
      <c r="A100" s="2"/>
      <c r="B100" s="2"/>
      <c r="C100" s="2"/>
      <c r="D100" s="2"/>
      <c r="E100" s="2"/>
      <c r="F100" s="2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>
      <c r="A101" s="2"/>
      <c r="B101" s="2"/>
      <c r="C101" s="2"/>
      <c r="D101" s="2"/>
      <c r="E101" s="2"/>
      <c r="F101" s="2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>
      <c r="A102" s="2"/>
      <c r="B102" s="2"/>
      <c r="C102" s="2"/>
      <c r="D102" s="2"/>
      <c r="E102" s="2"/>
      <c r="F102" s="2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>
      <c r="A103" s="2"/>
      <c r="B103" s="2"/>
      <c r="C103" s="2"/>
      <c r="D103" s="2"/>
      <c r="E103" s="2"/>
      <c r="F103" s="2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>
      <c r="A104" s="2"/>
      <c r="B104" s="2"/>
      <c r="C104" s="2"/>
      <c r="D104" s="2"/>
      <c r="E104" s="2"/>
      <c r="F104" s="2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>
      <c r="A105" s="2"/>
      <c r="B105" s="2"/>
      <c r="C105" s="2"/>
      <c r="D105" s="2"/>
      <c r="E105" s="2"/>
      <c r="F105" s="2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>
      <c r="A106" s="2"/>
      <c r="B106" s="2"/>
      <c r="C106" s="2"/>
      <c r="D106" s="2"/>
      <c r="E106" s="2"/>
      <c r="F106" s="2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>
      <c r="A107" s="2"/>
      <c r="B107" s="2"/>
      <c r="C107" s="2"/>
      <c r="D107" s="2"/>
      <c r="E107" s="2"/>
      <c r="F107" s="2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>
      <c r="A108" s="2"/>
      <c r="B108" s="2"/>
      <c r="C108" s="2"/>
      <c r="D108" s="2"/>
      <c r="E108" s="2"/>
      <c r="F108" s="2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>
      <c r="A109" s="2"/>
      <c r="B109" s="2"/>
      <c r="C109" s="2"/>
      <c r="D109" s="2"/>
      <c r="E109" s="2"/>
      <c r="F109" s="2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>
      <c r="A110" s="2"/>
      <c r="B110" s="2"/>
      <c r="C110" s="2"/>
      <c r="D110" s="2"/>
      <c r="E110" s="2"/>
      <c r="F110" s="2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>
      <c r="A111" s="2"/>
      <c r="B111" s="2"/>
      <c r="C111" s="2"/>
      <c r="D111" s="2"/>
      <c r="E111" s="2"/>
      <c r="F111" s="2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>
      <c r="A112" s="2"/>
      <c r="B112" s="2"/>
      <c r="C112" s="2"/>
      <c r="D112" s="2"/>
      <c r="E112" s="2"/>
      <c r="F112" s="2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>
      <c r="A113" s="2"/>
      <c r="B113" s="2"/>
      <c r="C113" s="2"/>
      <c r="D113" s="2"/>
      <c r="E113" s="2"/>
      <c r="F113" s="2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>
      <c r="A114" s="2"/>
      <c r="B114" s="2"/>
      <c r="C114" s="2"/>
      <c r="D114" s="2"/>
      <c r="E114" s="2"/>
      <c r="F114" s="2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>
      <c r="A115" s="2"/>
      <c r="B115" s="2"/>
      <c r="C115" s="2"/>
      <c r="D115" s="2"/>
      <c r="E115" s="2"/>
      <c r="F115" s="2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>
      <c r="A116" s="2"/>
      <c r="B116" s="2"/>
      <c r="C116" s="2"/>
      <c r="D116" s="2"/>
      <c r="E116" s="2"/>
      <c r="F116" s="2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>
      <c r="A117" s="2"/>
      <c r="B117" s="2"/>
      <c r="C117" s="2"/>
      <c r="D117" s="2"/>
      <c r="E117" s="2"/>
      <c r="F117" s="2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>
      <c r="A118" s="2"/>
      <c r="B118" s="2"/>
      <c r="C118" s="2"/>
      <c r="D118" s="2"/>
      <c r="E118" s="2"/>
      <c r="F118" s="2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</sheetData>
  <mergeCells count="5">
    <mergeCell ref="F9:G9"/>
    <mergeCell ref="F10:G10"/>
    <mergeCell ref="F11:G11"/>
    <mergeCell ref="F22:G22"/>
    <mergeCell ref="F23:G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"/>
    </sheetView>
  </sheetViews>
  <sheetFormatPr baseColWidth="10" defaultRowHeight="15"/>
  <cols>
    <col min="1" max="16384" width="11.42578125" style="5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5"/>
  <sheetViews>
    <sheetView zoomScale="98" zoomScaleNormal="98" workbookViewId="0">
      <selection activeCell="B23" sqref="B23"/>
    </sheetView>
  </sheetViews>
  <sheetFormatPr baseColWidth="10" defaultRowHeight="23.25"/>
  <cols>
    <col min="1" max="1" width="21.140625" style="9" customWidth="1"/>
    <col min="2" max="2" width="11.42578125" style="9"/>
    <col min="3" max="3" width="5.140625" style="9" customWidth="1"/>
    <col min="4" max="5" width="16.28515625" style="12" customWidth="1"/>
    <col min="6" max="6" width="11.42578125" style="9"/>
    <col min="7" max="7" width="4.42578125" style="9" customWidth="1"/>
    <col min="8" max="10" width="11.42578125" style="9"/>
    <col min="11" max="11" width="15.42578125" style="9" customWidth="1"/>
    <col min="12" max="12" width="11.42578125" style="9"/>
    <col min="13" max="13" width="19.140625" style="9" customWidth="1"/>
    <col min="14" max="16384" width="11.42578125" style="9"/>
  </cols>
  <sheetData>
    <row r="3" spans="1:13">
      <c r="L3" s="9" t="s">
        <v>31</v>
      </c>
    </row>
    <row r="4" spans="1:13">
      <c r="D4" s="29" t="s">
        <v>29</v>
      </c>
      <c r="E4" s="29"/>
    </row>
    <row r="5" spans="1:13">
      <c r="L5" s="3" t="s">
        <v>29</v>
      </c>
      <c r="M5" s="3"/>
    </row>
    <row r="6" spans="1:13">
      <c r="L6" s="2" t="s">
        <v>30</v>
      </c>
      <c r="M6" s="2"/>
    </row>
    <row r="7" spans="1:13">
      <c r="D7" s="28" t="s">
        <v>5</v>
      </c>
      <c r="E7" s="28"/>
    </row>
    <row r="8" spans="1:13">
      <c r="L8" s="9" t="s">
        <v>27</v>
      </c>
    </row>
    <row r="9" spans="1:13">
      <c r="L9" s="9" t="s">
        <v>28</v>
      </c>
    </row>
    <row r="13" spans="1:13">
      <c r="I13" s="11" t="s">
        <v>25</v>
      </c>
      <c r="L13" s="11" t="s">
        <v>26</v>
      </c>
    </row>
    <row r="14" spans="1:13">
      <c r="A14" s="10" t="s">
        <v>24</v>
      </c>
      <c r="I14" s="11">
        <v>2010</v>
      </c>
      <c r="L14" s="11">
        <v>2011</v>
      </c>
    </row>
    <row r="15" spans="1:13">
      <c r="A15" s="10">
        <v>2010</v>
      </c>
    </row>
  </sheetData>
  <mergeCells count="2">
    <mergeCell ref="D7:E7"/>
    <mergeCell ref="D4:E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J24"/>
  <sheetViews>
    <sheetView topLeftCell="A10" workbookViewId="0">
      <selection activeCell="H12" sqref="H12:I15"/>
    </sheetView>
  </sheetViews>
  <sheetFormatPr baseColWidth="10" defaultRowHeight="26.25"/>
  <cols>
    <col min="1" max="16384" width="11.42578125" style="8"/>
  </cols>
  <sheetData>
    <row r="3" spans="2:10">
      <c r="B3" s="8" t="s">
        <v>10</v>
      </c>
    </row>
    <row r="5" spans="2:10">
      <c r="B5" s="8" t="s">
        <v>11</v>
      </c>
    </row>
    <row r="7" spans="2:10">
      <c r="C7" s="8" t="s">
        <v>12</v>
      </c>
    </row>
    <row r="8" spans="2:10">
      <c r="C8" s="8" t="s">
        <v>13</v>
      </c>
    </row>
    <row r="9" spans="2:10">
      <c r="C9" s="8" t="s">
        <v>14</v>
      </c>
    </row>
    <row r="11" spans="2:10">
      <c r="E11" s="30" t="s">
        <v>19</v>
      </c>
      <c r="F11" s="30"/>
      <c r="G11" s="30"/>
      <c r="H11" s="30"/>
      <c r="I11" s="30"/>
      <c r="J11" s="30"/>
    </row>
    <row r="12" spans="2:10">
      <c r="F12" s="31" t="s">
        <v>20</v>
      </c>
      <c r="G12" s="32"/>
      <c r="H12" s="31" t="s">
        <v>3</v>
      </c>
      <c r="I12" s="32"/>
    </row>
    <row r="13" spans="2:10">
      <c r="F13" s="33"/>
      <c r="G13" s="34"/>
      <c r="H13" s="33"/>
      <c r="I13" s="34"/>
    </row>
    <row r="14" spans="2:10">
      <c r="F14" s="33"/>
      <c r="G14" s="34"/>
      <c r="H14" s="33"/>
      <c r="I14" s="34"/>
    </row>
    <row r="15" spans="2:10">
      <c r="F15" s="33"/>
      <c r="G15" s="34"/>
      <c r="H15" s="35"/>
      <c r="I15" s="36"/>
    </row>
    <row r="16" spans="2:10">
      <c r="F16" s="33"/>
      <c r="G16" s="34"/>
      <c r="H16" s="31" t="s">
        <v>21</v>
      </c>
      <c r="I16" s="32"/>
    </row>
    <row r="17" spans="5:10">
      <c r="F17" s="33"/>
      <c r="G17" s="34"/>
      <c r="H17" s="33"/>
      <c r="I17" s="34"/>
    </row>
    <row r="18" spans="5:10">
      <c r="F18" s="35"/>
      <c r="G18" s="36"/>
      <c r="H18" s="35"/>
      <c r="I18" s="36"/>
    </row>
    <row r="20" spans="5:10">
      <c r="E20" s="30" t="s">
        <v>19</v>
      </c>
      <c r="F20" s="30"/>
      <c r="G20" s="30"/>
      <c r="H20" s="30"/>
      <c r="I20" s="30"/>
      <c r="J20" s="30"/>
    </row>
    <row r="21" spans="5:10">
      <c r="F21" s="31" t="s">
        <v>23</v>
      </c>
      <c r="G21" s="32"/>
      <c r="H21" s="31" t="s">
        <v>22</v>
      </c>
      <c r="I21" s="32"/>
    </row>
    <row r="22" spans="5:10">
      <c r="F22" s="33"/>
      <c r="G22" s="34"/>
      <c r="H22" s="33"/>
      <c r="I22" s="34"/>
    </row>
    <row r="23" spans="5:10">
      <c r="F23" s="33"/>
      <c r="G23" s="34"/>
      <c r="H23" s="33"/>
      <c r="I23" s="34"/>
    </row>
    <row r="24" spans="5:10">
      <c r="F24" s="35"/>
      <c r="G24" s="36"/>
      <c r="H24" s="35"/>
      <c r="I24" s="36"/>
    </row>
  </sheetData>
  <mergeCells count="7">
    <mergeCell ref="E20:J20"/>
    <mergeCell ref="F21:G24"/>
    <mergeCell ref="H21:I24"/>
    <mergeCell ref="H12:I15"/>
    <mergeCell ref="E11:J11"/>
    <mergeCell ref="F12:G18"/>
    <mergeCell ref="H16:I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Panel</vt:lpstr>
      <vt:lpstr>Nominal vs. Book</vt:lpstr>
      <vt:lpstr>Dividends paid vs. accrual</vt:lpstr>
      <vt:lpstr>Notes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acc_local</dc:creator>
  <cp:lastModifiedBy>acc_local</cp:lastModifiedBy>
  <dcterms:created xsi:type="dcterms:W3CDTF">2011-12-15T15:12:22Z</dcterms:created>
  <dcterms:modified xsi:type="dcterms:W3CDTF">2011-12-15T18:57:02Z</dcterms:modified>
</cp:coreProperties>
</file>